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przetarg wymyśle polskie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2" i="1"/>
  <c r="H35" i="1" l="1"/>
  <c r="H36" i="1" l="1"/>
  <c r="H37" i="1" s="1"/>
</calcChain>
</file>

<file path=xl/sharedStrings.xml><?xml version="1.0" encoding="utf-8"?>
<sst xmlns="http://schemas.openxmlformats.org/spreadsheetml/2006/main" count="128" uniqueCount="99">
  <si>
    <r>
      <rPr>
        <sz val="8"/>
        <rFont val="Arial"/>
      </rPr>
      <t>1</t>
    </r>
  </si>
  <si>
    <r>
      <rPr>
        <sz val="8"/>
        <rFont val="Arial"/>
      </rPr>
      <t>2</t>
    </r>
  </si>
  <si>
    <r>
      <rPr>
        <sz val="8"/>
        <rFont val="Arial"/>
      </rPr>
      <t>3</t>
    </r>
  </si>
  <si>
    <r>
      <rPr>
        <sz val="8"/>
        <rFont val="Arial"/>
      </rPr>
      <t>4</t>
    </r>
  </si>
  <si>
    <r>
      <rPr>
        <sz val="8"/>
        <rFont val="Arial"/>
      </rPr>
      <t>5</t>
    </r>
  </si>
  <si>
    <r>
      <rPr>
        <sz val="8"/>
        <rFont val="Arial"/>
      </rPr>
      <t>6</t>
    </r>
  </si>
  <si>
    <r>
      <rPr>
        <sz val="8"/>
        <rFont val="Arial"/>
      </rPr>
      <t>7</t>
    </r>
  </si>
  <si>
    <r>
      <rPr>
        <sz val="8"/>
        <rFont val="Arial"/>
      </rPr>
      <t>8</t>
    </r>
  </si>
  <si>
    <r>
      <rPr>
        <sz val="8"/>
        <rFont val="Arial"/>
      </rPr>
      <t>10</t>
    </r>
  </si>
  <si>
    <r>
      <rPr>
        <sz val="8"/>
        <rFont val="Arial"/>
      </rPr>
      <t>12</t>
    </r>
  </si>
  <si>
    <r>
      <rPr>
        <sz val="8"/>
        <rFont val="Arial"/>
      </rPr>
      <t>13</t>
    </r>
  </si>
  <si>
    <r>
      <rPr>
        <sz val="8"/>
        <rFont val="Arial"/>
      </rPr>
      <t>14</t>
    </r>
  </si>
  <si>
    <r>
      <rPr>
        <sz val="8"/>
        <rFont val="Arial"/>
      </rPr>
      <t>15</t>
    </r>
  </si>
  <si>
    <r>
      <rPr>
        <sz val="8"/>
        <rFont val="Arial"/>
      </rPr>
      <t>16</t>
    </r>
  </si>
  <si>
    <r>
      <rPr>
        <sz val="8"/>
        <rFont val="Arial"/>
      </rPr>
      <t>17</t>
    </r>
  </si>
  <si>
    <r>
      <rPr>
        <sz val="8"/>
        <rFont val="Arial"/>
      </rPr>
      <t>Wykonanie oczepu z ceownika 120 na w/w stopniach. 0.066</t>
    </r>
  </si>
  <si>
    <r>
      <rPr>
        <sz val="8"/>
        <rFont val="Arial"/>
      </rPr>
      <t>m</t>
    </r>
  </si>
  <si>
    <r>
      <rPr>
        <sz val="8"/>
        <rFont val="Arial"/>
      </rPr>
      <t>18</t>
    </r>
  </si>
  <si>
    <r>
      <rPr>
        <sz val="8"/>
        <rFont val="Arial"/>
      </rPr>
      <t>19</t>
    </r>
  </si>
  <si>
    <r>
      <rPr>
        <sz val="8"/>
        <rFont val="Arial"/>
      </rPr>
      <t>20</t>
    </r>
  </si>
  <si>
    <r>
      <rPr>
        <sz val="8"/>
        <rFont val="Arial"/>
      </rPr>
      <t>21</t>
    </r>
  </si>
  <si>
    <r>
      <rPr>
        <sz val="8"/>
        <rFont val="Arial"/>
      </rPr>
      <t>22</t>
    </r>
  </si>
  <si>
    <r>
      <rPr>
        <sz val="8"/>
        <rFont val="Arial"/>
      </rPr>
      <t>23</t>
    </r>
  </si>
  <si>
    <t>Nr SST</t>
  </si>
  <si>
    <t xml:space="preserve">km </t>
  </si>
  <si>
    <r>
      <rPr>
        <sz val="8"/>
        <rFont val="Arial"/>
      </rPr>
      <t>m</t>
    </r>
    <r>
      <rPr>
        <vertAlign val="superscript"/>
        <sz val="8"/>
        <rFont val="Arial"/>
      </rPr>
      <t xml:space="preserve">3 </t>
    </r>
  </si>
  <si>
    <r>
      <rPr>
        <sz val="8"/>
        <rFont val="Arial"/>
      </rPr>
      <t>m</t>
    </r>
    <r>
      <rPr>
        <vertAlign val="superscript"/>
        <sz val="8"/>
        <rFont val="Arial"/>
      </rPr>
      <t xml:space="preserve">2 </t>
    </r>
  </si>
  <si>
    <t xml:space="preserve">m </t>
  </si>
  <si>
    <t xml:space="preserve">szt. </t>
  </si>
  <si>
    <t xml:space="preserve">t </t>
  </si>
  <si>
    <t>Cena jedn.</t>
  </si>
  <si>
    <t>J.m.</t>
  </si>
  <si>
    <t>Ilość</t>
  </si>
  <si>
    <t>Lp.</t>
  </si>
  <si>
    <t>Opis i wyliczenia</t>
  </si>
  <si>
    <t>KNR 2-01   0120-01</t>
  </si>
  <si>
    <t>KNR 13-12   0101-03</t>
  </si>
  <si>
    <t>KNR 2-01  0212-05</t>
  </si>
  <si>
    <t>KNR 2-01  0421-03</t>
  </si>
  <si>
    <t>KNR 2-01  0507-02</t>
  </si>
  <si>
    <t>KNR 2-11  0504-06</t>
  </si>
  <si>
    <t>KNR 2-01  0508-01</t>
  </si>
  <si>
    <t>KNR 2-01   0510-01</t>
  </si>
  <si>
    <t>KNR 2-11   0521-10</t>
  </si>
  <si>
    <t>KNNR-W 10  2502-09</t>
  </si>
  <si>
    <t>KNNR-W 10  2506-03</t>
  </si>
  <si>
    <t>KNR 2-10   0301-02 analogia</t>
  </si>
  <si>
    <t>KNNR 7   0208-05 analogia</t>
  </si>
  <si>
    <t>KNR 2-10   0301-02</t>
  </si>
  <si>
    <t>KNNR 7   0208-05</t>
  </si>
  <si>
    <t>KNNR 1   0202-06 0208-01  analogia</t>
  </si>
  <si>
    <t>KNNR 1   0214-05</t>
  </si>
  <si>
    <t>KNNR-W 10  2111-01</t>
  </si>
  <si>
    <t>KNNR 10   0408-01</t>
  </si>
  <si>
    <t>Razem:</t>
  </si>
  <si>
    <t>VAT  23%:</t>
  </si>
  <si>
    <t>Ogółem:</t>
  </si>
  <si>
    <t xml:space="preserve">Roboty pomiarowe przy liniowych robotach ziemnych - trasa strumieni i rzek o szerokości dna do 7 m               </t>
  </si>
  <si>
    <t xml:space="preserve">Rozbiórka konstrukcji i elementów żelbetowych     </t>
  </si>
  <si>
    <t xml:space="preserve">Wykopy rowów i kanałów po koparkach gr. nadmiaru gruntu do ścinania do 15 cm - kat. III </t>
  </si>
  <si>
    <t xml:space="preserve">Plantowanie skarp i dna rowów - kat. gruntu III przy robotach wodno-melioracyjnych </t>
  </si>
  <si>
    <t xml:space="preserve">Wykonanie opasek podwójnych z kiszek faszynowych o śr. 15+15 cm w gruncie kat. III </t>
  </si>
  <si>
    <t xml:space="preserve">Darniowanie skarp na płask z humusem </t>
  </si>
  <si>
    <t>Humusowanie skarp z obsianiem przy grubości warstwy humusu 5 cm</t>
  </si>
  <si>
    <t>Wykonanie palisady przy średnicy kołków 10-12 cm i głębokości wbicia 1.20 m w gruncie kat. III</t>
  </si>
  <si>
    <t xml:space="preserve">Przekładanie rurociągów drenarskich śr. 17,5-20,0 cm ułożonych na gł. 1, 6-1,7 m grunt kat. II-III </t>
  </si>
  <si>
    <t xml:space="preserve">Remont wylotów drenarskich jednostronnych lub czołowych pojedynczych o gł. 1,75-2,0 m w gruncie kat. II-IV; średnica zbieraczy i wylotu 17,5-20,0 cm </t>
  </si>
  <si>
    <t xml:space="preserve">Wykonanie przepon stalowych w dnie rowu(11 szt.) - Wbijanie ścianek szczelnych stalowych z terenu lub rusztowań na głębokość do 3 m w grunt kat. III </t>
  </si>
  <si>
    <t xml:space="preserve">Wykonanie oczepu z ceownika 120 na w/w przeponach </t>
  </si>
  <si>
    <t xml:space="preserve">Wykonanie stopnia wys. 0,6m(1 szt.) - Wbijanie ścianek szczelnych stalowych z terenu lub rusztowań na głębokość do 3 m w grunt kat. III </t>
  </si>
  <si>
    <t>Wykonanie oczepu z ceownika 120 na w/w stopniu</t>
  </si>
  <si>
    <t xml:space="preserve">Zakup i dowóz gruntu do zasypania wyrwy </t>
  </si>
  <si>
    <t xml:space="preserve">Zasypanie wyrw z mechanicznym zagęszczeniem ubijakami </t>
  </si>
  <si>
    <t xml:space="preserve">Ułożenie geowłókniny pod umocnienia siatkowo kamienne </t>
  </si>
  <si>
    <t xml:space="preserve">Wykonanie umocnień siatkowo kamiennych </t>
  </si>
  <si>
    <t xml:space="preserve">Humusowanie skarp z obsianiem przy grubości warstwy humusu 5 cm </t>
  </si>
  <si>
    <t>B.01.00.</t>
  </si>
  <si>
    <t>B.05.00.</t>
  </si>
  <si>
    <t>B.02.00.   B.03.00.</t>
  </si>
  <si>
    <t xml:space="preserve">B.02.00.   </t>
  </si>
  <si>
    <t>B.04.00.</t>
  </si>
  <si>
    <t>B.07.00.</t>
  </si>
  <si>
    <t>B.08.00.</t>
  </si>
  <si>
    <t>B.14.00.</t>
  </si>
  <si>
    <t>B.09.00.</t>
  </si>
  <si>
    <t>B.10.00.</t>
  </si>
  <si>
    <t>B.11.00.</t>
  </si>
  <si>
    <t>B.03.00. kalkulacja własna</t>
  </si>
  <si>
    <t xml:space="preserve">B.03.00. </t>
  </si>
  <si>
    <t>B.12.00.</t>
  </si>
  <si>
    <t>B.13.00.</t>
  </si>
  <si>
    <t>Wykonanie stopnia wysokości 0,4m(2 szt.) - Wbijanie ścianek szczelnych stalowych z terenu lub rusztowań na głębokość do 3 m  w grunt kat. III 10</t>
  </si>
  <si>
    <t>Razem       (6x7)</t>
  </si>
  <si>
    <t xml:space="preserve">Roboty ziemne wykonywane koparkami podsiębiernymi 0.40 m3 w ziemi kat. I-III uprzednio zmagazynowanej     w hałdach z transportem urobku samochodami samowyładowczymi na odległość do 1 km </t>
  </si>
  <si>
    <r>
      <t xml:space="preserve">ADRES BUDOWY: </t>
    </r>
    <r>
      <rPr>
        <b/>
        <sz val="12"/>
        <rFont val="Times New Roman"/>
        <family val="1"/>
        <charset val="238"/>
      </rPr>
      <t xml:space="preserve">Rów </t>
    </r>
    <r>
      <rPr>
        <b/>
        <i/>
        <sz val="12"/>
        <rFont val="Times New Roman"/>
        <family val="1"/>
        <charset val="238"/>
      </rPr>
      <t>C</t>
    </r>
    <r>
      <rPr>
        <b/>
        <sz val="12"/>
        <rFont val="Times New Roman"/>
        <family val="1"/>
        <charset val="238"/>
      </rPr>
      <t xml:space="preserve"> w km 0+798 do 1+100 </t>
    </r>
  </si>
  <si>
    <t xml:space="preserve"> Wymyśle Polskie, gm. Słubice, pow. płocki</t>
  </si>
  <si>
    <t xml:space="preserve">Kosztorys  ofertowy  </t>
  </si>
  <si>
    <r>
      <rPr>
        <b/>
        <sz val="10"/>
        <rFont val="Arial Narrow"/>
        <family val="2"/>
        <charset val="238"/>
      </rPr>
      <t xml:space="preserve">Podstawa w </t>
    </r>
    <r>
      <rPr>
        <b/>
        <sz val="8"/>
        <rFont val="Arial Narrow"/>
        <family val="2"/>
        <charset val="238"/>
      </rPr>
      <t>koszt. inwest.</t>
    </r>
  </si>
  <si>
    <r>
      <t xml:space="preserve">INWESTYCJA : </t>
    </r>
    <r>
      <rPr>
        <b/>
        <sz val="12"/>
        <rFont val="Times New Roman"/>
        <family val="1"/>
        <charset val="238"/>
      </rPr>
      <t xml:space="preserve">Remont rowu melioracyjnego  </t>
    </r>
    <r>
      <rPr>
        <b/>
        <i/>
        <sz val="12"/>
        <rFont val="Times New Roman"/>
        <family val="1"/>
        <charset val="238"/>
      </rPr>
      <t xml:space="preserve">Cw miejscowości Wymyśle Polskie, 
w celu usuwania zniszczeń wyrządzonych przez żywioł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</si>
</sst>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0"/>
      <name val="Arial"/>
    </font>
    <font>
      <sz val="8"/>
      <name val="Arial"/>
    </font>
    <font>
      <vertAlign val="superscript"/>
      <sz val="8"/>
      <name val="Arial"/>
    </font>
    <font>
      <b/>
      <sz val="10"/>
      <name val="Arial Narrow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8"/>
      <name val="Arial"/>
      <family val="2"/>
      <charset val="238"/>
    </font>
    <font>
      <b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/>
    </xf>
    <xf numFmtId="0" fontId="0" fillId="0" borderId="0" xfId="0" applyAlignment="1"/>
    <xf numFmtId="0" fontId="8" fillId="0" borderId="0" xfId="0" applyFont="1" applyAlignment="1">
      <alignment vertical="center"/>
    </xf>
    <xf numFmtId="0" fontId="11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G3" sqref="G3"/>
    </sheetView>
  </sheetViews>
  <sheetFormatPr defaultRowHeight="12.75" x14ac:dyDescent="0.2"/>
  <cols>
    <col min="1" max="1" width="45.5703125" customWidth="1"/>
    <col min="2" max="2" width="7.42578125" customWidth="1"/>
    <col min="3" max="3" width="9.28515625" style="8" customWidth="1"/>
    <col min="4" max="4" width="32.7109375" customWidth="1"/>
    <col min="5" max="5" width="4.28515625" customWidth="1"/>
    <col min="6" max="6" width="8.5703125" style="5" customWidth="1"/>
    <col min="7" max="7" width="8.7109375" customWidth="1"/>
    <col min="8" max="8" width="10.5703125" style="6" customWidth="1"/>
    <col min="9" max="9" width="8.28515625"/>
    <col min="10" max="10" width="8.85546875"/>
  </cols>
  <sheetData>
    <row r="1" spans="1:8" ht="78.75" customHeight="1" x14ac:dyDescent="0.2">
      <c r="A1" s="30" t="s">
        <v>98</v>
      </c>
      <c r="B1" s="30"/>
      <c r="C1" s="30"/>
      <c r="D1" s="30"/>
      <c r="E1" s="30"/>
      <c r="F1" s="30"/>
      <c r="G1" s="26"/>
    </row>
    <row r="2" spans="1:8" ht="15.75" x14ac:dyDescent="0.2">
      <c r="B2" s="27"/>
      <c r="C2" s="26"/>
      <c r="D2" s="26"/>
      <c r="E2" s="26"/>
      <c r="F2" s="26"/>
      <c r="G2" s="26"/>
    </row>
    <row r="3" spans="1:8" ht="15.75" x14ac:dyDescent="0.2">
      <c r="A3" s="27" t="s">
        <v>94</v>
      </c>
      <c r="C3" s="26"/>
      <c r="D3" s="26"/>
      <c r="E3" s="26"/>
      <c r="F3" s="26"/>
      <c r="G3" s="26"/>
    </row>
    <row r="4" spans="1:8" ht="15.75" x14ac:dyDescent="0.2">
      <c r="A4" s="27" t="s">
        <v>95</v>
      </c>
      <c r="C4" s="26"/>
      <c r="D4" s="26"/>
      <c r="E4" s="26"/>
      <c r="F4" s="26"/>
      <c r="G4" s="26"/>
    </row>
    <row r="5" spans="1:8" ht="15.75" x14ac:dyDescent="0.2">
      <c r="B5" s="27"/>
      <c r="C5" s="26"/>
      <c r="D5" s="26"/>
      <c r="E5" s="26"/>
      <c r="F5" s="26"/>
      <c r="G5" s="26"/>
    </row>
    <row r="6" spans="1:8" x14ac:dyDescent="0.2">
      <c r="B6" s="26"/>
      <c r="C6" s="26"/>
      <c r="D6" s="26"/>
      <c r="E6" s="26"/>
      <c r="F6" s="26"/>
      <c r="G6" s="26"/>
    </row>
    <row r="7" spans="1:8" ht="23.25" x14ac:dyDescent="0.35">
      <c r="B7" s="26"/>
      <c r="D7" s="28" t="s">
        <v>96</v>
      </c>
      <c r="E7" s="26"/>
      <c r="F7" s="26"/>
      <c r="G7" s="26"/>
    </row>
    <row r="8" spans="1:8" x14ac:dyDescent="0.2">
      <c r="B8" s="26"/>
      <c r="C8" s="26"/>
      <c r="D8" s="26"/>
      <c r="E8" s="26"/>
      <c r="F8" s="26"/>
      <c r="G8" s="26"/>
    </row>
    <row r="10" spans="1:8" s="4" customFormat="1" ht="38.25" customHeight="1" x14ac:dyDescent="0.2">
      <c r="A10" s="13" t="s">
        <v>33</v>
      </c>
      <c r="B10" s="13" t="s">
        <v>23</v>
      </c>
      <c r="C10" s="29" t="s">
        <v>97</v>
      </c>
      <c r="D10" s="13" t="s">
        <v>34</v>
      </c>
      <c r="E10" s="13" t="s">
        <v>31</v>
      </c>
      <c r="F10" s="14" t="s">
        <v>32</v>
      </c>
      <c r="G10" s="13" t="s">
        <v>30</v>
      </c>
      <c r="H10" s="15" t="s">
        <v>92</v>
      </c>
    </row>
    <row r="11" spans="1:8" s="4" customFormat="1" ht="10.5" customHeight="1" x14ac:dyDescent="0.2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7">
        <v>6</v>
      </c>
      <c r="G11" s="16">
        <v>7</v>
      </c>
      <c r="H11" s="18">
        <v>8</v>
      </c>
    </row>
    <row r="12" spans="1:8" s="2" customFormat="1" ht="39.75" customHeight="1" x14ac:dyDescent="0.2">
      <c r="A12" s="1" t="s">
        <v>0</v>
      </c>
      <c r="B12" s="7" t="s">
        <v>76</v>
      </c>
      <c r="C12" s="7" t="s">
        <v>35</v>
      </c>
      <c r="D12" s="19" t="s">
        <v>57</v>
      </c>
      <c r="E12" s="3" t="s">
        <v>24</v>
      </c>
      <c r="F12" s="23">
        <v>0.30199999999999999</v>
      </c>
      <c r="G12" s="21">
        <v>0</v>
      </c>
      <c r="H12" s="21">
        <f>PRODUCT(F12,G12)</f>
        <v>0</v>
      </c>
    </row>
    <row r="13" spans="1:8" s="2" customFormat="1" ht="27" customHeight="1" x14ac:dyDescent="0.2">
      <c r="A13" s="1" t="s">
        <v>1</v>
      </c>
      <c r="B13" s="7" t="s">
        <v>77</v>
      </c>
      <c r="C13" s="7" t="s">
        <v>36</v>
      </c>
      <c r="D13" s="19" t="s">
        <v>58</v>
      </c>
      <c r="E13" s="3" t="s">
        <v>25</v>
      </c>
      <c r="F13" s="23">
        <v>1.43</v>
      </c>
      <c r="G13" s="21">
        <v>0</v>
      </c>
      <c r="H13" s="21">
        <f t="shared" ref="H13:H34" si="0">PRODUCT(F13,G13)</f>
        <v>0</v>
      </c>
    </row>
    <row r="14" spans="1:8" s="2" customFormat="1" ht="61.5" customHeight="1" x14ac:dyDescent="0.2">
      <c r="A14" s="1" t="s">
        <v>2</v>
      </c>
      <c r="B14" s="7" t="s">
        <v>78</v>
      </c>
      <c r="C14" s="7" t="s">
        <v>37</v>
      </c>
      <c r="D14" s="19" t="s">
        <v>93</v>
      </c>
      <c r="E14" s="3" t="s">
        <v>25</v>
      </c>
      <c r="F14" s="24">
        <v>410</v>
      </c>
      <c r="G14" s="21">
        <v>0</v>
      </c>
      <c r="H14" s="21">
        <f t="shared" si="0"/>
        <v>0</v>
      </c>
    </row>
    <row r="15" spans="1:8" s="2" customFormat="1" ht="31.5" customHeight="1" x14ac:dyDescent="0.2">
      <c r="A15" s="1" t="s">
        <v>3</v>
      </c>
      <c r="B15" s="7" t="s">
        <v>79</v>
      </c>
      <c r="C15" s="7" t="s">
        <v>38</v>
      </c>
      <c r="D15" s="19" t="s">
        <v>59</v>
      </c>
      <c r="E15" s="3" t="s">
        <v>25</v>
      </c>
      <c r="F15" s="24">
        <v>41</v>
      </c>
      <c r="G15" s="21">
        <v>0</v>
      </c>
      <c r="H15" s="21">
        <f t="shared" si="0"/>
        <v>0</v>
      </c>
    </row>
    <row r="16" spans="1:8" s="2" customFormat="1" ht="27" customHeight="1" x14ac:dyDescent="0.2">
      <c r="A16" s="1" t="s">
        <v>4</v>
      </c>
      <c r="B16" s="7" t="s">
        <v>80</v>
      </c>
      <c r="C16" s="7" t="s">
        <v>39</v>
      </c>
      <c r="D16" s="19" t="s">
        <v>60</v>
      </c>
      <c r="E16" s="3" t="s">
        <v>26</v>
      </c>
      <c r="F16" s="24">
        <v>988</v>
      </c>
      <c r="G16" s="21">
        <v>0</v>
      </c>
      <c r="H16" s="21">
        <f t="shared" si="0"/>
        <v>0</v>
      </c>
    </row>
    <row r="17" spans="1:8" s="2" customFormat="1" ht="31.5" customHeight="1" x14ac:dyDescent="0.2">
      <c r="A17" s="1" t="s">
        <v>5</v>
      </c>
      <c r="B17" s="7" t="s">
        <v>81</v>
      </c>
      <c r="C17" s="7" t="s">
        <v>40</v>
      </c>
      <c r="D17" s="19" t="s">
        <v>61</v>
      </c>
      <c r="E17" s="3" t="s">
        <v>27</v>
      </c>
      <c r="F17" s="24">
        <v>304</v>
      </c>
      <c r="G17" s="21">
        <v>0</v>
      </c>
      <c r="H17" s="21">
        <f t="shared" si="0"/>
        <v>0</v>
      </c>
    </row>
    <row r="18" spans="1:8" s="2" customFormat="1" ht="28.5" customHeight="1" x14ac:dyDescent="0.2">
      <c r="A18" s="1" t="s">
        <v>6</v>
      </c>
      <c r="B18" s="7" t="s">
        <v>82</v>
      </c>
      <c r="C18" s="7" t="s">
        <v>41</v>
      </c>
      <c r="D18" s="19" t="s">
        <v>62</v>
      </c>
      <c r="E18" s="3" t="s">
        <v>26</v>
      </c>
      <c r="F18" s="24">
        <v>304</v>
      </c>
      <c r="G18" s="21">
        <v>0</v>
      </c>
      <c r="H18" s="21">
        <f t="shared" si="0"/>
        <v>0</v>
      </c>
    </row>
    <row r="19" spans="1:8" s="2" customFormat="1" ht="33" customHeight="1" x14ac:dyDescent="0.2">
      <c r="A19" s="1" t="s">
        <v>7</v>
      </c>
      <c r="B19" s="7" t="s">
        <v>83</v>
      </c>
      <c r="C19" s="7" t="s">
        <v>42</v>
      </c>
      <c r="D19" s="19" t="s">
        <v>63</v>
      </c>
      <c r="E19" s="3" t="s">
        <v>26</v>
      </c>
      <c r="F19" s="24">
        <v>684</v>
      </c>
      <c r="G19" s="21">
        <v>0</v>
      </c>
      <c r="H19" s="21">
        <f t="shared" si="0"/>
        <v>0</v>
      </c>
    </row>
    <row r="20" spans="1:8" s="2" customFormat="1" ht="38.25" customHeight="1" x14ac:dyDescent="0.2">
      <c r="A20" s="1">
        <v>9</v>
      </c>
      <c r="B20" s="7" t="s">
        <v>81</v>
      </c>
      <c r="C20" s="7" t="s">
        <v>43</v>
      </c>
      <c r="D20" s="19" t="s">
        <v>64</v>
      </c>
      <c r="E20" s="1" t="s">
        <v>16</v>
      </c>
      <c r="F20" s="24">
        <v>128</v>
      </c>
      <c r="G20" s="21">
        <v>0</v>
      </c>
      <c r="H20" s="21">
        <f t="shared" si="0"/>
        <v>0</v>
      </c>
    </row>
    <row r="21" spans="1:8" s="2" customFormat="1" ht="36" customHeight="1" x14ac:dyDescent="0.2">
      <c r="A21" s="1" t="s">
        <v>8</v>
      </c>
      <c r="B21" s="7" t="s">
        <v>84</v>
      </c>
      <c r="C21" s="7" t="s">
        <v>44</v>
      </c>
      <c r="D21" s="19" t="s">
        <v>65</v>
      </c>
      <c r="E21" s="3" t="s">
        <v>27</v>
      </c>
      <c r="F21" s="24">
        <v>50</v>
      </c>
      <c r="G21" s="21">
        <v>0</v>
      </c>
      <c r="H21" s="21">
        <f t="shared" si="0"/>
        <v>0</v>
      </c>
    </row>
    <row r="22" spans="1:8" s="2" customFormat="1" ht="48.75" customHeight="1" x14ac:dyDescent="0.2">
      <c r="A22" s="1">
        <v>11</v>
      </c>
      <c r="B22" s="7" t="s">
        <v>84</v>
      </c>
      <c r="C22" s="7" t="s">
        <v>45</v>
      </c>
      <c r="D22" s="19" t="s">
        <v>66</v>
      </c>
      <c r="E22" s="3" t="s">
        <v>28</v>
      </c>
      <c r="F22" s="24">
        <v>2</v>
      </c>
      <c r="G22" s="21">
        <v>0</v>
      </c>
      <c r="H22" s="21">
        <f t="shared" si="0"/>
        <v>0</v>
      </c>
    </row>
    <row r="23" spans="1:8" s="2" customFormat="1" ht="51.75" customHeight="1" x14ac:dyDescent="0.2">
      <c r="A23" s="1" t="s">
        <v>9</v>
      </c>
      <c r="B23" s="7" t="s">
        <v>85</v>
      </c>
      <c r="C23" s="7" t="s">
        <v>46</v>
      </c>
      <c r="D23" s="19" t="s">
        <v>67</v>
      </c>
      <c r="E23" s="3" t="s">
        <v>27</v>
      </c>
      <c r="F23" s="24">
        <v>34</v>
      </c>
      <c r="G23" s="21">
        <v>0</v>
      </c>
      <c r="H23" s="21">
        <f t="shared" si="0"/>
        <v>0</v>
      </c>
    </row>
    <row r="24" spans="1:8" s="2" customFormat="1" ht="33.75" x14ac:dyDescent="0.2">
      <c r="A24" s="1" t="s">
        <v>10</v>
      </c>
      <c r="B24" s="7" t="s">
        <v>86</v>
      </c>
      <c r="C24" s="7" t="s">
        <v>47</v>
      </c>
      <c r="D24" s="19" t="s">
        <v>68</v>
      </c>
      <c r="E24" s="3" t="s">
        <v>29</v>
      </c>
      <c r="F24" s="23">
        <v>0.35599999999999998</v>
      </c>
      <c r="G24" s="21">
        <v>0</v>
      </c>
      <c r="H24" s="21">
        <f t="shared" si="0"/>
        <v>0</v>
      </c>
    </row>
    <row r="25" spans="1:8" s="2" customFormat="1" ht="49.5" customHeight="1" x14ac:dyDescent="0.2">
      <c r="A25" s="1" t="s">
        <v>11</v>
      </c>
      <c r="B25" s="7" t="s">
        <v>85</v>
      </c>
      <c r="C25" s="7" t="s">
        <v>48</v>
      </c>
      <c r="D25" s="19" t="s">
        <v>91</v>
      </c>
      <c r="E25" s="3" t="s">
        <v>27</v>
      </c>
      <c r="F25" s="24">
        <v>10</v>
      </c>
      <c r="G25" s="21">
        <v>0</v>
      </c>
      <c r="H25" s="21">
        <f t="shared" si="0"/>
        <v>0</v>
      </c>
    </row>
    <row r="26" spans="1:8" s="2" customFormat="1" ht="33" customHeight="1" x14ac:dyDescent="0.2">
      <c r="A26" s="1" t="s">
        <v>12</v>
      </c>
      <c r="B26" s="7" t="s">
        <v>86</v>
      </c>
      <c r="C26" s="7" t="s">
        <v>49</v>
      </c>
      <c r="D26" s="20" t="s">
        <v>15</v>
      </c>
      <c r="E26" s="3" t="s">
        <v>29</v>
      </c>
      <c r="F26" s="23">
        <v>6.6000000000000003E-2</v>
      </c>
      <c r="G26" s="21">
        <v>0</v>
      </c>
      <c r="H26" s="21">
        <f t="shared" si="0"/>
        <v>0</v>
      </c>
    </row>
    <row r="27" spans="1:8" s="2" customFormat="1" ht="47.25" customHeight="1" x14ac:dyDescent="0.2">
      <c r="A27" s="1" t="s">
        <v>13</v>
      </c>
      <c r="B27" s="7" t="s">
        <v>85</v>
      </c>
      <c r="C27" s="7" t="s">
        <v>48</v>
      </c>
      <c r="D27" s="19" t="s">
        <v>69</v>
      </c>
      <c r="E27" s="3" t="s">
        <v>27</v>
      </c>
      <c r="F27" s="24">
        <v>5</v>
      </c>
      <c r="G27" s="21">
        <v>0</v>
      </c>
      <c r="H27" s="21">
        <f t="shared" si="0"/>
        <v>0</v>
      </c>
    </row>
    <row r="28" spans="1:8" s="2" customFormat="1" ht="32.25" customHeight="1" x14ac:dyDescent="0.2">
      <c r="A28" s="1" t="s">
        <v>14</v>
      </c>
      <c r="B28" s="7" t="s">
        <v>86</v>
      </c>
      <c r="C28" s="7" t="s">
        <v>49</v>
      </c>
      <c r="D28" s="19" t="s">
        <v>70</v>
      </c>
      <c r="E28" s="3" t="s">
        <v>29</v>
      </c>
      <c r="F28" s="23">
        <v>3.3000000000000002E-2</v>
      </c>
      <c r="G28" s="21">
        <v>0</v>
      </c>
      <c r="H28" s="21">
        <f t="shared" si="0"/>
        <v>0</v>
      </c>
    </row>
    <row r="29" spans="1:8" s="2" customFormat="1" ht="45" x14ac:dyDescent="0.2">
      <c r="A29" s="1" t="s">
        <v>17</v>
      </c>
      <c r="B29" s="7" t="s">
        <v>87</v>
      </c>
      <c r="C29" s="7" t="s">
        <v>50</v>
      </c>
      <c r="D29" s="19" t="s">
        <v>71</v>
      </c>
      <c r="E29" s="3" t="s">
        <v>25</v>
      </c>
      <c r="F29" s="24">
        <v>2214</v>
      </c>
      <c r="G29" s="21">
        <v>0</v>
      </c>
      <c r="H29" s="21">
        <f t="shared" si="0"/>
        <v>0</v>
      </c>
    </row>
    <row r="30" spans="1:8" s="2" customFormat="1" ht="23.25" customHeight="1" x14ac:dyDescent="0.2">
      <c r="A30" s="1" t="s">
        <v>18</v>
      </c>
      <c r="B30" s="7" t="s">
        <v>88</v>
      </c>
      <c r="C30" s="7" t="s">
        <v>51</v>
      </c>
      <c r="D30" s="19" t="s">
        <v>72</v>
      </c>
      <c r="E30" s="3" t="s">
        <v>25</v>
      </c>
      <c r="F30" s="24">
        <v>2214</v>
      </c>
      <c r="G30" s="21">
        <v>0</v>
      </c>
      <c r="H30" s="21">
        <f t="shared" si="0"/>
        <v>0</v>
      </c>
    </row>
    <row r="31" spans="1:8" s="2" customFormat="1" ht="27.75" customHeight="1" x14ac:dyDescent="0.2">
      <c r="A31" s="1" t="s">
        <v>19</v>
      </c>
      <c r="B31" s="7" t="s">
        <v>80</v>
      </c>
      <c r="C31" s="7" t="s">
        <v>39</v>
      </c>
      <c r="D31" s="19" t="s">
        <v>60</v>
      </c>
      <c r="E31" s="3" t="s">
        <v>26</v>
      </c>
      <c r="F31" s="24">
        <v>1160</v>
      </c>
      <c r="G31" s="21">
        <v>0</v>
      </c>
      <c r="H31" s="21">
        <f t="shared" si="0"/>
        <v>0</v>
      </c>
    </row>
    <row r="32" spans="1:8" s="2" customFormat="1" ht="26.25" customHeight="1" x14ac:dyDescent="0.2">
      <c r="A32" s="1" t="s">
        <v>20</v>
      </c>
      <c r="B32" s="7" t="s">
        <v>89</v>
      </c>
      <c r="C32" s="7" t="s">
        <v>52</v>
      </c>
      <c r="D32" s="19" t="s">
        <v>73</v>
      </c>
      <c r="E32" s="3" t="s">
        <v>26</v>
      </c>
      <c r="F32" s="24">
        <v>715</v>
      </c>
      <c r="G32" s="21">
        <v>0</v>
      </c>
      <c r="H32" s="21">
        <f t="shared" si="0"/>
        <v>0</v>
      </c>
    </row>
    <row r="33" spans="1:8" s="2" customFormat="1" ht="27" customHeight="1" x14ac:dyDescent="0.2">
      <c r="A33" s="1" t="s">
        <v>21</v>
      </c>
      <c r="B33" s="7" t="s">
        <v>90</v>
      </c>
      <c r="C33" s="7" t="s">
        <v>53</v>
      </c>
      <c r="D33" s="19" t="s">
        <v>74</v>
      </c>
      <c r="E33" s="3" t="s">
        <v>25</v>
      </c>
      <c r="F33" s="24">
        <v>97.5</v>
      </c>
      <c r="G33" s="21">
        <v>0</v>
      </c>
      <c r="H33" s="21">
        <f t="shared" si="0"/>
        <v>0</v>
      </c>
    </row>
    <row r="34" spans="1:8" s="2" customFormat="1" ht="27" customHeight="1" x14ac:dyDescent="0.2">
      <c r="A34" s="1" t="s">
        <v>22</v>
      </c>
      <c r="B34" s="7" t="s">
        <v>83</v>
      </c>
      <c r="C34" s="7" t="s">
        <v>42</v>
      </c>
      <c r="D34" s="19" t="s">
        <v>75</v>
      </c>
      <c r="E34" s="3" t="s">
        <v>26</v>
      </c>
      <c r="F34" s="24">
        <v>510</v>
      </c>
      <c r="G34" s="21">
        <v>0</v>
      </c>
      <c r="H34" s="21">
        <f t="shared" si="0"/>
        <v>0</v>
      </c>
    </row>
    <row r="35" spans="1:8" ht="18.75" customHeight="1" x14ac:dyDescent="0.2">
      <c r="A35" s="9"/>
      <c r="B35" s="9"/>
      <c r="C35" s="10"/>
      <c r="D35" s="11" t="s">
        <v>54</v>
      </c>
      <c r="E35" s="9"/>
      <c r="F35" s="12"/>
      <c r="G35" s="25"/>
      <c r="H35" s="22">
        <f>SUM(H12:H34)</f>
        <v>0</v>
      </c>
    </row>
    <row r="36" spans="1:8" ht="18" customHeight="1" x14ac:dyDescent="0.2">
      <c r="A36" s="9"/>
      <c r="B36" s="9"/>
      <c r="C36" s="10"/>
      <c r="D36" s="11" t="s">
        <v>55</v>
      </c>
      <c r="E36" s="9"/>
      <c r="F36" s="12"/>
      <c r="G36" s="25"/>
      <c r="H36" s="22">
        <f>PRODUCT(H35*23%)</f>
        <v>0</v>
      </c>
    </row>
    <row r="37" spans="1:8" ht="20.25" customHeight="1" x14ac:dyDescent="0.2">
      <c r="A37" s="9"/>
      <c r="B37" s="9"/>
      <c r="C37" s="10"/>
      <c r="D37" s="11" t="s">
        <v>56</v>
      </c>
      <c r="E37" s="9"/>
      <c r="F37" s="12"/>
      <c r="G37" s="25"/>
      <c r="H37" s="22">
        <f>SUM(H35+H36)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KM_C554e-20220519074858</dc:title>
  <dc:creator>Zdzislaw</dc:creator>
  <cp:lastModifiedBy>Michal Czarnecki</cp:lastModifiedBy>
  <dcterms:created xsi:type="dcterms:W3CDTF">2022-05-25T12:57:11Z</dcterms:created>
  <dcterms:modified xsi:type="dcterms:W3CDTF">2022-06-14T18:47:56Z</dcterms:modified>
</cp:coreProperties>
</file>